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795" windowHeight="12915" activeTab="0"/>
  </bookViews>
  <sheets>
    <sheet name="Tabelle4" sheetId="1" r:id="rId1"/>
    <sheet name="Tabelle5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<sst xmlns="http://schemas.openxmlformats.org/spreadsheetml/2006/main" count="67" uniqueCount="48">
  <si>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Monat</t>
  </si>
  <si>
    <t xml:space="preserve">Hort </t>
  </si>
  <si>
    <t>Einnahmen</t>
  </si>
  <si>
    <t>Januar</t>
  </si>
  <si>
    <t>Februar</t>
  </si>
  <si>
    <t>März</t>
  </si>
  <si>
    <t>April</t>
  </si>
  <si>
    <t>Mai</t>
  </si>
  <si>
    <t>Juni</t>
  </si>
  <si>
    <t>Oktober</t>
  </si>
  <si>
    <t>November</t>
  </si>
  <si>
    <t>Dezember</t>
  </si>
  <si>
    <t>Fond</t>
  </si>
  <si>
    <t>September</t>
  </si>
  <si>
    <t>August</t>
  </si>
  <si>
    <t>Durchschnittspreis / Anzahl Essen insg. / Einnahmen insg.</t>
  </si>
  <si>
    <t>Essen pro Angebotstag insgesamt</t>
  </si>
  <si>
    <t>Essen pro Angebotstag Schüler</t>
  </si>
  <si>
    <r>
      <t xml:space="preserve">Essen pro Angebotstag Schüler </t>
    </r>
    <r>
      <rPr>
        <b/>
        <sz val="10"/>
        <rFont val="Arial"/>
        <family val="2"/>
      </rPr>
      <t>Fondkinder</t>
    </r>
  </si>
  <si>
    <t>Essen pro Angebotstag Erwachsene</t>
  </si>
  <si>
    <t>Lebensmittel, Kleinmaterial</t>
  </si>
  <si>
    <t>Gesamtkosten</t>
  </si>
  <si>
    <t>Materialkosten pro Essen</t>
  </si>
  <si>
    <t>Überschuß pro Essen</t>
  </si>
  <si>
    <t>gelbe Felder =</t>
  </si>
  <si>
    <t>Bitte Daten eingeben !</t>
  </si>
  <si>
    <t>Preis / Anzahl Schüleressen / Einnahme</t>
  </si>
  <si>
    <r>
      <t xml:space="preserve">Preis / Anzahl Schüleressen / Einnahme </t>
    </r>
    <r>
      <rPr>
        <b/>
        <sz val="10"/>
        <rFont val="Arial"/>
        <family val="2"/>
      </rPr>
      <t>Fondkinder</t>
    </r>
  </si>
  <si>
    <t>Preis / Anzahl Erwachsenenessen / Einnahme</t>
  </si>
  <si>
    <t>Essen</t>
  </si>
  <si>
    <t>Sachmittel</t>
  </si>
  <si>
    <t>Juli</t>
  </si>
  <si>
    <t>Hort Fond</t>
  </si>
  <si>
    <t>Gesamt</t>
  </si>
  <si>
    <t>Ausgaben</t>
  </si>
  <si>
    <t>Ergebnis</t>
  </si>
  <si>
    <t>Fehlbetrag</t>
  </si>
  <si>
    <t>plus/minus</t>
  </si>
  <si>
    <t>Fond 0,50 €</t>
  </si>
  <si>
    <t>plus 0,50 €</t>
  </si>
  <si>
    <t xml:space="preserve">Überschuß gesamt </t>
  </si>
  <si>
    <t xml:space="preserve">Einnahmen </t>
  </si>
  <si>
    <t xml:space="preserve">Schwartb. </t>
  </si>
  <si>
    <t xml:space="preserve">OGTS </t>
  </si>
  <si>
    <t>lt. Bon OGTS</t>
  </si>
  <si>
    <t>ges. Monat</t>
  </si>
  <si>
    <t>Anzahl der Angebotstage von Januar bis Dezember 2015</t>
  </si>
  <si>
    <t>Ausgaben von Januar bis Dezember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</si>
</sst>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  <numFmt numFmtId="170" formatCode="mmm\ yyyy"/>
    <numFmt numFmtId="171" formatCode="[$-407]dddd\,\ d\.\ mmmm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6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C00000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5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2" fillId="0" borderId="10" xfId="0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0" fontId="0" fillId="32" borderId="10" xfId="0" applyFill="1" applyBorder="1" applyAlignment="1">
      <alignment/>
    </xf>
    <xf numFmtId="3" fontId="0" fillId="32" borderId="0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8" fontId="0" fillId="33" borderId="11" xfId="0" applyNumberForma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68" fontId="0" fillId="0" borderId="11" xfId="0" applyNumberFormat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168" fontId="0" fillId="0" borderId="0" xfId="0" applyNumberFormat="1" applyBorder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168" fontId="0" fillId="32" borderId="0" xfId="0" applyNumberFormat="1" applyFill="1" applyBorder="1" applyAlignment="1">
      <alignment/>
    </xf>
    <xf numFmtId="168" fontId="0" fillId="32" borderId="11" xfId="0" applyNumberFormat="1" applyFill="1" applyBorder="1" applyAlignment="1">
      <alignment/>
    </xf>
    <xf numFmtId="168" fontId="5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53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4" fillId="0" borderId="15" xfId="0" applyFont="1" applyBorder="1" applyAlignment="1">
      <alignment/>
    </xf>
    <xf numFmtId="168" fontId="55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68" fontId="8" fillId="0" borderId="15" xfId="0" applyNumberFormat="1" applyFont="1" applyBorder="1" applyAlignment="1">
      <alignment/>
    </xf>
    <xf numFmtId="168" fontId="54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8" fontId="56" fillId="0" borderId="15" xfId="0" applyNumberFormat="1" applyFont="1" applyBorder="1" applyAlignment="1">
      <alignment/>
    </xf>
    <xf numFmtId="168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54" fillId="0" borderId="15" xfId="0" applyFont="1" applyBorder="1" applyAlignment="1">
      <alignment horizontal="left"/>
    </xf>
    <xf numFmtId="0" fontId="54" fillId="0" borderId="15" xfId="0" applyFont="1" applyBorder="1" applyAlignment="1">
      <alignment horizontal="center"/>
    </xf>
    <xf numFmtId="0" fontId="54" fillId="0" borderId="15" xfId="0" applyFont="1" applyFill="1" applyBorder="1" applyAlignment="1">
      <alignment horizontal="left"/>
    </xf>
    <xf numFmtId="0" fontId="57" fillId="0" borderId="0" xfId="0" applyFont="1" applyBorder="1" applyAlignment="1">
      <alignment/>
    </xf>
    <xf numFmtId="168" fontId="58" fillId="0" borderId="0" xfId="0" applyNumberFormat="1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8" fontId="59" fillId="0" borderId="15" xfId="0" applyNumberFormat="1" applyFont="1" applyBorder="1" applyAlignment="1">
      <alignment/>
    </xf>
    <xf numFmtId="168" fontId="9" fillId="0" borderId="15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workbookViewId="0" topLeftCell="A1">
      <selection activeCell="D31" sqref="D31"/>
    </sheetView>
  </sheetViews>
  <sheetFormatPr defaultColWidth="11.421875" defaultRowHeight="12.75"/>
  <cols>
    <col min="1" max="1" width="54.421875" style="0" customWidth="1"/>
    <col min="2" max="2" width="9.421875" style="0" customWidth="1"/>
    <col min="3" max="3" width="11.28125" style="0" customWidth="1"/>
    <col min="4" max="4" width="12.28125" style="0" customWidth="1"/>
  </cols>
  <sheetData>
    <row r="1" spans="1:4" ht="12.75">
      <c r="A1" s="25" t="s">
        <v>46</v>
      </c>
      <c r="B1" s="2"/>
      <c r="C1" s="19">
        <v>189</v>
      </c>
      <c r="D1" s="9"/>
    </row>
    <row r="2" spans="1:4" ht="12.75">
      <c r="A2" s="7"/>
      <c r="B2" s="2"/>
      <c r="C2" s="2"/>
      <c r="D2" s="9"/>
    </row>
    <row r="3" spans="1:4" ht="12.75">
      <c r="A3" s="10" t="s">
        <v>26</v>
      </c>
      <c r="B3" s="20">
        <v>2</v>
      </c>
      <c r="C3" s="21">
        <v>19022</v>
      </c>
      <c r="D3" s="14">
        <f>C3*2</f>
        <v>38044</v>
      </c>
    </row>
    <row r="4" spans="1:4" ht="12.75">
      <c r="A4" s="10" t="s">
        <v>27</v>
      </c>
      <c r="B4" s="20">
        <v>1.5</v>
      </c>
      <c r="C4" s="45">
        <v>10154</v>
      </c>
      <c r="D4" s="14">
        <f>C4*B4</f>
        <v>15231</v>
      </c>
    </row>
    <row r="5" spans="1:4" ht="12.75">
      <c r="A5" s="7"/>
      <c r="B5" s="22"/>
      <c r="C5" s="2"/>
      <c r="D5" s="9"/>
    </row>
    <row r="6" spans="1:4" ht="12.75">
      <c r="A6" s="10" t="s">
        <v>28</v>
      </c>
      <c r="B6" s="20">
        <v>4</v>
      </c>
      <c r="C6" s="45">
        <v>1832</v>
      </c>
      <c r="D6" s="14">
        <f>C6*B6</f>
        <v>7328</v>
      </c>
    </row>
    <row r="7" spans="1:4" ht="12.75">
      <c r="A7" s="7"/>
      <c r="B7" s="22"/>
      <c r="C7" s="2"/>
      <c r="D7" s="23"/>
    </row>
    <row r="8" spans="1:4" ht="12.75">
      <c r="A8" s="3" t="s">
        <v>15</v>
      </c>
      <c r="B8" s="4">
        <f>D8/C8</f>
        <v>1.9544311145510835</v>
      </c>
      <c r="C8" s="5">
        <f>SUM(C3:C6)</f>
        <v>31008</v>
      </c>
      <c r="D8" s="6">
        <f>SUM(D3:D6)</f>
        <v>60603</v>
      </c>
    </row>
    <row r="9" spans="1:4" ht="12.75">
      <c r="A9" s="7"/>
      <c r="B9" s="2"/>
      <c r="C9" s="8"/>
      <c r="D9" s="9"/>
    </row>
    <row r="10" spans="1:4" ht="12.75">
      <c r="A10" s="10" t="s">
        <v>16</v>
      </c>
      <c r="B10" s="2"/>
      <c r="C10" s="46">
        <f>C8/C1</f>
        <v>164.06349206349208</v>
      </c>
      <c r="D10" s="9"/>
    </row>
    <row r="11" spans="1:4" ht="12.75">
      <c r="A11" s="7"/>
      <c r="B11" s="2"/>
      <c r="C11" s="2"/>
      <c r="D11" s="9"/>
    </row>
    <row r="12" spans="1:4" ht="12.75">
      <c r="A12" s="10" t="s">
        <v>17</v>
      </c>
      <c r="B12" s="2"/>
      <c r="C12" s="46">
        <f>C3/C1</f>
        <v>100.64550264550265</v>
      </c>
      <c r="D12" s="9"/>
    </row>
    <row r="13" spans="1:4" ht="12.75">
      <c r="A13" s="10" t="s">
        <v>18</v>
      </c>
      <c r="B13" s="2"/>
      <c r="C13" s="46">
        <f>C4/C1</f>
        <v>53.72486772486773</v>
      </c>
      <c r="D13" s="9"/>
    </row>
    <row r="14" spans="1:4" ht="12.75">
      <c r="A14" s="7"/>
      <c r="B14" s="2"/>
      <c r="C14" s="2"/>
      <c r="D14" s="9"/>
    </row>
    <row r="15" spans="1:4" ht="12.75">
      <c r="A15" s="10" t="s">
        <v>19</v>
      </c>
      <c r="B15" s="2"/>
      <c r="C15" s="47">
        <f>C6/C1</f>
        <v>9.693121693121693</v>
      </c>
      <c r="D15" s="9"/>
    </row>
    <row r="16" spans="1:4" ht="12.75">
      <c r="A16" s="7"/>
      <c r="B16" s="2"/>
      <c r="C16" s="2"/>
      <c r="D16" s="9"/>
    </row>
    <row r="17" spans="1:4" ht="12.75">
      <c r="A17" s="7"/>
      <c r="B17" s="2"/>
      <c r="C17" s="2"/>
      <c r="D17" s="9"/>
    </row>
    <row r="18" spans="1:4" ht="12.75">
      <c r="A18" s="3" t="s">
        <v>47</v>
      </c>
      <c r="B18" s="2"/>
      <c r="C18" s="2"/>
      <c r="D18" s="9"/>
    </row>
    <row r="19" spans="1:4" ht="12.75">
      <c r="A19" s="7"/>
      <c r="B19" s="2"/>
      <c r="C19" s="2"/>
      <c r="D19" s="9"/>
    </row>
    <row r="20" spans="1:4" ht="12.75">
      <c r="A20" s="10" t="s">
        <v>20</v>
      </c>
      <c r="B20" s="2"/>
      <c r="C20" s="2"/>
      <c r="D20" s="12">
        <v>61350.28</v>
      </c>
    </row>
    <row r="21" spans="1:4" ht="12.75">
      <c r="A21" s="7"/>
      <c r="B21" s="2"/>
      <c r="C21" s="2"/>
      <c r="D21" s="9"/>
    </row>
    <row r="22" spans="1:4" ht="12.75">
      <c r="A22" s="10" t="s">
        <v>30</v>
      </c>
      <c r="B22" s="2"/>
      <c r="C22" s="2"/>
      <c r="D22" s="12"/>
    </row>
    <row r="23" spans="1:4" ht="12.75">
      <c r="A23" s="7"/>
      <c r="B23" s="2"/>
      <c r="C23" s="2"/>
      <c r="D23" s="9"/>
    </row>
    <row r="24" spans="1:4" ht="12.75">
      <c r="A24" s="7"/>
      <c r="B24" s="2"/>
      <c r="C24" s="2"/>
      <c r="D24" s="9"/>
    </row>
    <row r="25" spans="1:4" ht="12.75">
      <c r="A25" s="13" t="s">
        <v>21</v>
      </c>
      <c r="B25" s="2"/>
      <c r="C25" s="2"/>
      <c r="D25" s="14">
        <v>61350.28</v>
      </c>
    </row>
    <row r="26" spans="1:4" ht="12.75">
      <c r="A26" s="7"/>
      <c r="B26" s="2"/>
      <c r="C26" s="2"/>
      <c r="D26" s="9"/>
    </row>
    <row r="27" spans="1:4" ht="12.75">
      <c r="A27" s="10" t="s">
        <v>22</v>
      </c>
      <c r="B27" s="2"/>
      <c r="C27" s="2"/>
      <c r="D27" s="14">
        <v>1.98</v>
      </c>
    </row>
    <row r="28" spans="1:4" ht="12.75">
      <c r="A28" s="7"/>
      <c r="B28" s="2"/>
      <c r="C28" s="2"/>
      <c r="D28" s="9"/>
    </row>
    <row r="29" spans="1:4" ht="12.75">
      <c r="A29" s="25" t="s">
        <v>40</v>
      </c>
      <c r="B29" s="2"/>
      <c r="C29" s="2"/>
      <c r="D29" s="24">
        <v>747.28</v>
      </c>
    </row>
    <row r="30" spans="1:4" ht="12.75">
      <c r="A30" s="7"/>
      <c r="B30" s="2"/>
      <c r="C30" s="2"/>
      <c r="D30" s="9"/>
    </row>
    <row r="31" spans="1:4" ht="12.75">
      <c r="A31" s="10" t="s">
        <v>23</v>
      </c>
      <c r="B31" s="2"/>
      <c r="C31" s="2"/>
      <c r="D31" s="24">
        <v>-0.03</v>
      </c>
    </row>
    <row r="32" spans="1:4" ht="13.5" thickBot="1">
      <c r="A32" s="15"/>
      <c r="B32" s="16"/>
      <c r="C32" s="16"/>
      <c r="D32" s="17"/>
    </row>
    <row r="34" spans="2:3" ht="12.75">
      <c r="B34" s="18" t="s">
        <v>24</v>
      </c>
      <c r="C34" t="s">
        <v>25</v>
      </c>
    </row>
  </sheetData>
  <sheetProtection/>
  <printOptions/>
  <pageMargins left="0.7" right="0.7" top="0.787401575" bottom="0.787401575" header="0.3" footer="0.3"/>
  <pageSetup orientation="portrait" paperSize="9" r:id="rId1"/>
  <headerFooter>
    <oddHeader>&amp;LKinder- und Jugendhaus Schönberg,
Friedhofsweg 6 a, 24217 Schönberg&amp;C Preisanalyse für die Teilnahme am
Mittagstisch der OGTS&amp;RHaushaltsjahr 2015
Susanne Poredda/Anita Jöhnke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view="pageLayout" workbookViewId="0" topLeftCell="A1">
      <selection activeCell="G27" sqref="G27"/>
    </sheetView>
  </sheetViews>
  <sheetFormatPr defaultColWidth="11.421875" defaultRowHeight="12.75"/>
  <cols>
    <col min="1" max="1" width="11.7109375" style="0" bestFit="1" customWidth="1"/>
    <col min="2" max="2" width="14.421875" style="0" customWidth="1"/>
    <col min="3" max="3" width="12.00390625" style="0" customWidth="1"/>
    <col min="4" max="4" width="13.421875" style="0" bestFit="1" customWidth="1"/>
    <col min="5" max="5" width="12.140625" style="0" customWidth="1"/>
    <col min="6" max="6" width="11.8515625" style="0" customWidth="1"/>
    <col min="7" max="7" width="11.8515625" style="0" bestFit="1" customWidth="1"/>
    <col min="8" max="8" width="12.140625" style="0" customWidth="1"/>
    <col min="9" max="9" width="11.7109375" style="0" customWidth="1"/>
    <col min="10" max="10" width="12.57421875" style="0" customWidth="1"/>
    <col min="11" max="11" width="11.57421875" style="0" bestFit="1" customWidth="1"/>
    <col min="12" max="12" width="13.28125" style="0" bestFit="1" customWidth="1"/>
  </cols>
  <sheetData>
    <row r="1" spans="1:12" ht="14.25">
      <c r="A1" s="26" t="s">
        <v>0</v>
      </c>
      <c r="B1" s="27" t="s">
        <v>41</v>
      </c>
      <c r="C1" s="27" t="s">
        <v>1</v>
      </c>
      <c r="D1" s="27" t="s">
        <v>32</v>
      </c>
      <c r="E1" s="27" t="s">
        <v>42</v>
      </c>
      <c r="F1" s="27" t="s">
        <v>42</v>
      </c>
      <c r="G1" s="27" t="s">
        <v>43</v>
      </c>
      <c r="H1" s="27" t="s">
        <v>2</v>
      </c>
      <c r="I1" s="27" t="s">
        <v>34</v>
      </c>
      <c r="J1" s="26" t="s">
        <v>35</v>
      </c>
      <c r="K1" s="26" t="s">
        <v>36</v>
      </c>
      <c r="L1" s="26" t="s">
        <v>35</v>
      </c>
    </row>
    <row r="2" spans="1:12" ht="15">
      <c r="A2" s="28"/>
      <c r="B2" s="27" t="s">
        <v>44</v>
      </c>
      <c r="C2" s="27" t="s">
        <v>29</v>
      </c>
      <c r="D2" s="27"/>
      <c r="E2" s="27" t="s">
        <v>29</v>
      </c>
      <c r="F2" s="27" t="s">
        <v>12</v>
      </c>
      <c r="G2" s="27" t="s">
        <v>12</v>
      </c>
      <c r="H2" s="27" t="s">
        <v>45</v>
      </c>
      <c r="I2" s="27"/>
      <c r="J2" s="29" t="s">
        <v>37</v>
      </c>
      <c r="K2" s="30" t="s">
        <v>38</v>
      </c>
      <c r="L2" s="30" t="s">
        <v>39</v>
      </c>
    </row>
    <row r="3" spans="1:12" ht="15">
      <c r="A3" s="28"/>
      <c r="B3" s="27"/>
      <c r="C3" s="27"/>
      <c r="D3" s="27"/>
      <c r="E3" s="27"/>
      <c r="F3" s="27"/>
      <c r="G3" s="27"/>
      <c r="H3" s="27"/>
      <c r="I3" s="27"/>
      <c r="J3" s="29"/>
      <c r="K3" s="30"/>
      <c r="L3" s="30" t="s">
        <v>12</v>
      </c>
    </row>
    <row r="4" spans="1:12" ht="15">
      <c r="A4" s="31" t="s">
        <v>3</v>
      </c>
      <c r="B4" s="32">
        <v>1716</v>
      </c>
      <c r="C4" s="32">
        <v>2210</v>
      </c>
      <c r="D4" s="32">
        <v>520.5</v>
      </c>
      <c r="E4" s="32">
        <v>372</v>
      </c>
      <c r="F4" s="32">
        <v>103.5</v>
      </c>
      <c r="G4" s="32">
        <v>870</v>
      </c>
      <c r="H4" s="34">
        <f>SUM(B4:G4)</f>
        <v>5792</v>
      </c>
      <c r="I4" s="34"/>
      <c r="J4" s="32"/>
      <c r="K4" s="33"/>
      <c r="L4" s="33"/>
    </row>
    <row r="5" spans="1:12" ht="15">
      <c r="A5" s="31" t="s">
        <v>4</v>
      </c>
      <c r="B5" s="32">
        <v>1966</v>
      </c>
      <c r="C5" s="32">
        <v>2166</v>
      </c>
      <c r="D5" s="32">
        <v>544.5</v>
      </c>
      <c r="E5" s="32">
        <v>376</v>
      </c>
      <c r="F5" s="32">
        <v>102</v>
      </c>
      <c r="G5" s="32">
        <v>775.5</v>
      </c>
      <c r="H5" s="34">
        <f aca="true" t="shared" si="0" ref="H5:H15">SUM(B5:G5)</f>
        <v>5930</v>
      </c>
      <c r="I5" s="32"/>
      <c r="J5" s="32"/>
      <c r="K5" s="33"/>
      <c r="L5" s="33"/>
    </row>
    <row r="6" spans="1:12" ht="15">
      <c r="A6" s="31" t="s">
        <v>5</v>
      </c>
      <c r="B6" s="32">
        <v>2126</v>
      </c>
      <c r="C6" s="32">
        <v>2232</v>
      </c>
      <c r="D6" s="32">
        <v>660</v>
      </c>
      <c r="E6" s="32">
        <v>434</v>
      </c>
      <c r="F6" s="32">
        <v>115.5</v>
      </c>
      <c r="G6" s="32">
        <v>994.5</v>
      </c>
      <c r="H6" s="34">
        <f t="shared" si="0"/>
        <v>6562</v>
      </c>
      <c r="I6" s="32"/>
      <c r="J6" s="32"/>
      <c r="K6" s="33"/>
      <c r="L6" s="33"/>
    </row>
    <row r="7" spans="1:12" ht="15">
      <c r="A7" s="31" t="s">
        <v>6</v>
      </c>
      <c r="B7" s="32">
        <v>776</v>
      </c>
      <c r="C7" s="32">
        <v>1270</v>
      </c>
      <c r="D7" s="32">
        <v>375</v>
      </c>
      <c r="E7" s="32">
        <v>204</v>
      </c>
      <c r="F7" s="32">
        <v>42</v>
      </c>
      <c r="G7" s="32">
        <v>400.5</v>
      </c>
      <c r="H7" s="34">
        <f t="shared" si="0"/>
        <v>3067.5</v>
      </c>
      <c r="I7" s="32"/>
      <c r="J7" s="32"/>
      <c r="K7" s="33"/>
      <c r="L7" s="33"/>
    </row>
    <row r="8" spans="1:12" ht="15">
      <c r="A8" s="31" t="s">
        <v>7</v>
      </c>
      <c r="B8" s="32">
        <v>1722</v>
      </c>
      <c r="C8" s="32">
        <v>1420</v>
      </c>
      <c r="D8" s="32">
        <v>412.5</v>
      </c>
      <c r="E8" s="32">
        <v>294</v>
      </c>
      <c r="F8" s="32">
        <v>40.5</v>
      </c>
      <c r="G8" s="32">
        <v>804</v>
      </c>
      <c r="H8" s="34">
        <f t="shared" si="0"/>
        <v>4693</v>
      </c>
      <c r="I8" s="32"/>
      <c r="J8" s="32"/>
      <c r="K8" s="33"/>
      <c r="L8" s="33"/>
    </row>
    <row r="9" spans="1:12" ht="15">
      <c r="A9" s="31" t="s">
        <v>8</v>
      </c>
      <c r="B9" s="32">
        <v>2309</v>
      </c>
      <c r="C9" s="32">
        <v>2040</v>
      </c>
      <c r="D9" s="32">
        <v>541.5</v>
      </c>
      <c r="E9" s="32">
        <v>434</v>
      </c>
      <c r="F9" s="32">
        <v>66</v>
      </c>
      <c r="G9" s="32">
        <v>972</v>
      </c>
      <c r="H9" s="34">
        <f t="shared" si="0"/>
        <v>6362.5</v>
      </c>
      <c r="I9" s="32"/>
      <c r="J9" s="32"/>
      <c r="K9" s="33"/>
      <c r="L9" s="33"/>
    </row>
    <row r="10" spans="1:12" ht="15">
      <c r="A10" s="31" t="s">
        <v>31</v>
      </c>
      <c r="B10" s="32">
        <v>1039</v>
      </c>
      <c r="C10" s="32">
        <v>1188</v>
      </c>
      <c r="D10" s="32">
        <v>349.5</v>
      </c>
      <c r="E10" s="32">
        <v>250</v>
      </c>
      <c r="F10" s="32">
        <v>36</v>
      </c>
      <c r="G10" s="32">
        <v>519</v>
      </c>
      <c r="H10" s="34">
        <f t="shared" si="0"/>
        <v>3381.5</v>
      </c>
      <c r="I10" s="32"/>
      <c r="J10" s="32"/>
      <c r="K10" s="33"/>
      <c r="L10" s="33"/>
    </row>
    <row r="11" spans="1:12" ht="15">
      <c r="A11" s="31" t="s">
        <v>14</v>
      </c>
      <c r="B11" s="32">
        <v>70</v>
      </c>
      <c r="C11" s="32">
        <v>70</v>
      </c>
      <c r="D11" s="32">
        <v>171</v>
      </c>
      <c r="E11" s="32">
        <v>0</v>
      </c>
      <c r="F11" s="32">
        <v>0</v>
      </c>
      <c r="G11" s="32">
        <v>37.5</v>
      </c>
      <c r="H11" s="34">
        <f t="shared" si="0"/>
        <v>348.5</v>
      </c>
      <c r="I11" s="32"/>
      <c r="J11" s="32"/>
      <c r="K11" s="33"/>
      <c r="L11" s="33"/>
    </row>
    <row r="12" spans="1:12" ht="15">
      <c r="A12" s="31" t="s">
        <v>13</v>
      </c>
      <c r="B12" s="32">
        <v>2286</v>
      </c>
      <c r="C12" s="32">
        <v>2476</v>
      </c>
      <c r="D12" s="32">
        <v>450</v>
      </c>
      <c r="E12" s="32">
        <v>452</v>
      </c>
      <c r="F12" s="32">
        <v>178.5</v>
      </c>
      <c r="G12" s="32">
        <v>1096.5</v>
      </c>
      <c r="H12" s="34">
        <f t="shared" si="0"/>
        <v>6939</v>
      </c>
      <c r="I12" s="32"/>
      <c r="J12" s="32"/>
      <c r="K12" s="33"/>
      <c r="L12" s="33"/>
    </row>
    <row r="13" spans="1:12" ht="15">
      <c r="A13" s="31" t="s">
        <v>9</v>
      </c>
      <c r="B13" s="32">
        <v>1630</v>
      </c>
      <c r="C13" s="32">
        <v>1626</v>
      </c>
      <c r="D13" s="32">
        <v>304.5</v>
      </c>
      <c r="E13" s="32">
        <v>282</v>
      </c>
      <c r="F13" s="32">
        <v>72</v>
      </c>
      <c r="G13" s="32">
        <v>637.5</v>
      </c>
      <c r="H13" s="34">
        <f t="shared" si="0"/>
        <v>4552</v>
      </c>
      <c r="I13" s="32"/>
      <c r="J13" s="33"/>
      <c r="K13" s="33"/>
      <c r="L13" s="33"/>
    </row>
    <row r="14" spans="1:12" ht="15">
      <c r="A14" s="31" t="s">
        <v>10</v>
      </c>
      <c r="B14" s="32">
        <v>2692</v>
      </c>
      <c r="C14" s="32">
        <v>2694</v>
      </c>
      <c r="D14" s="32">
        <v>447</v>
      </c>
      <c r="E14" s="32">
        <v>600</v>
      </c>
      <c r="F14" s="32">
        <v>189</v>
      </c>
      <c r="G14" s="32">
        <v>1078.5</v>
      </c>
      <c r="H14" s="34">
        <f t="shared" si="0"/>
        <v>7700.5</v>
      </c>
      <c r="I14" s="32"/>
      <c r="J14" s="33"/>
      <c r="K14" s="33"/>
      <c r="L14" s="33"/>
    </row>
    <row r="15" spans="1:12" ht="15">
      <c r="A15" s="31" t="s">
        <v>11</v>
      </c>
      <c r="B15" s="32">
        <v>1874</v>
      </c>
      <c r="C15" s="32">
        <v>1630</v>
      </c>
      <c r="D15" s="32">
        <v>529.5</v>
      </c>
      <c r="E15" s="32">
        <v>398</v>
      </c>
      <c r="F15" s="32">
        <v>126</v>
      </c>
      <c r="G15" s="32">
        <v>669</v>
      </c>
      <c r="H15" s="34">
        <f t="shared" si="0"/>
        <v>5226.5</v>
      </c>
      <c r="I15" s="32"/>
      <c r="J15" s="33"/>
      <c r="K15" s="33"/>
      <c r="L15" s="33"/>
    </row>
    <row r="16" spans="1:12" ht="15">
      <c r="A16" s="31"/>
      <c r="B16" s="32"/>
      <c r="C16" s="32"/>
      <c r="D16" s="32"/>
      <c r="E16" s="32"/>
      <c r="F16" s="32"/>
      <c r="G16" s="32"/>
      <c r="H16" s="33"/>
      <c r="I16" s="32"/>
      <c r="J16" s="33"/>
      <c r="K16" s="33"/>
      <c r="L16" s="33"/>
    </row>
    <row r="17" spans="1:12" ht="15">
      <c r="A17" s="31" t="s">
        <v>33</v>
      </c>
      <c r="B17" s="35">
        <f aca="true" t="shared" si="1" ref="B17:G17">SUM(B4:B16)</f>
        <v>20206</v>
      </c>
      <c r="C17" s="35">
        <f t="shared" si="1"/>
        <v>21022</v>
      </c>
      <c r="D17" s="35">
        <f>SUM(D4:D16)</f>
        <v>5305.5</v>
      </c>
      <c r="E17" s="35">
        <f t="shared" si="1"/>
        <v>4096</v>
      </c>
      <c r="F17" s="35">
        <f t="shared" si="1"/>
        <v>1071</v>
      </c>
      <c r="G17" s="35">
        <f t="shared" si="1"/>
        <v>8854.5</v>
      </c>
      <c r="H17" s="35">
        <f>SUM(B17:G17)</f>
        <v>60555</v>
      </c>
      <c r="I17" s="35">
        <v>61350.28</v>
      </c>
      <c r="J17" s="48">
        <v>795.28</v>
      </c>
      <c r="K17" s="48">
        <v>5077</v>
      </c>
      <c r="L17" s="49">
        <v>4281.75</v>
      </c>
    </row>
    <row r="18" spans="1:12" ht="15">
      <c r="A18" s="31"/>
      <c r="B18" s="36"/>
      <c r="C18" s="37"/>
      <c r="D18" s="35"/>
      <c r="E18" s="35"/>
      <c r="F18" s="35"/>
      <c r="G18" s="35"/>
      <c r="H18" s="35"/>
      <c r="I18" s="35"/>
      <c r="J18" s="38"/>
      <c r="K18" s="33"/>
      <c r="L18" s="33"/>
    </row>
    <row r="19" spans="1:12" s="11" customFormat="1" ht="15">
      <c r="A19" s="31"/>
      <c r="B19" s="39"/>
      <c r="C19" s="39"/>
      <c r="D19" s="39"/>
      <c r="E19" s="39"/>
      <c r="F19" s="39"/>
      <c r="G19" s="39"/>
      <c r="H19" s="39"/>
      <c r="I19" s="39"/>
      <c r="J19" s="39" t="s">
        <v>35</v>
      </c>
      <c r="K19" s="39" t="s">
        <v>36</v>
      </c>
      <c r="L19" s="39" t="s">
        <v>35</v>
      </c>
    </row>
    <row r="20" spans="1:12" s="11" customFormat="1" ht="15">
      <c r="A20" s="39"/>
      <c r="B20" s="40" t="s">
        <v>41</v>
      </c>
      <c r="C20" s="40" t="s">
        <v>1</v>
      </c>
      <c r="D20" s="40" t="s">
        <v>32</v>
      </c>
      <c r="E20" s="40" t="s">
        <v>42</v>
      </c>
      <c r="F20" s="40" t="s">
        <v>42</v>
      </c>
      <c r="G20" s="40" t="s">
        <v>43</v>
      </c>
      <c r="H20" s="40" t="s">
        <v>2</v>
      </c>
      <c r="I20" s="40" t="s">
        <v>34</v>
      </c>
      <c r="J20" s="41" t="s">
        <v>37</v>
      </c>
      <c r="K20" s="42" t="s">
        <v>38</v>
      </c>
      <c r="L20" s="42" t="s">
        <v>39</v>
      </c>
    </row>
    <row r="21" spans="1:9" s="11" customFormat="1" ht="15.75">
      <c r="A21" s="43"/>
      <c r="I21" s="44"/>
    </row>
    <row r="22" s="11" customFormat="1" ht="15.75">
      <c r="I22" s="44"/>
    </row>
    <row r="23" spans="8:9" s="11" customFormat="1" ht="15.75">
      <c r="H23" s="20"/>
      <c r="I23" s="44"/>
    </row>
    <row r="24" spans="8:9" s="11" customFormat="1" ht="15.75">
      <c r="H24" s="20"/>
      <c r="I24" s="44"/>
    </row>
    <row r="25" s="11" customFormat="1" ht="15.75">
      <c r="I25" s="44"/>
    </row>
    <row r="26" spans="9:11" s="11" customFormat="1" ht="15.75">
      <c r="I26" s="44"/>
      <c r="J26" s="20"/>
      <c r="K26" s="20"/>
    </row>
    <row r="27" s="11" customFormat="1" ht="15.75">
      <c r="I27" s="44"/>
    </row>
    <row r="28" s="11" customFormat="1" ht="15.75">
      <c r="I28" s="44"/>
    </row>
    <row r="29" s="11" customFormat="1" ht="15.75">
      <c r="I29" s="44"/>
    </row>
    <row r="30" s="11" customFormat="1" ht="15.75">
      <c r="I30" s="44"/>
    </row>
    <row r="31" s="11" customFormat="1" ht="15.75">
      <c r="I31" s="44"/>
    </row>
    <row r="32" s="11" customFormat="1" ht="15.75">
      <c r="I32" s="44"/>
    </row>
    <row r="33" s="11" customFormat="1" ht="15.75">
      <c r="I33" s="44"/>
    </row>
    <row r="34" s="11" customFormat="1" ht="15.75">
      <c r="I34" s="44"/>
    </row>
    <row r="35" spans="3:9" s="11" customFormat="1" ht="15.75">
      <c r="C35" s="20"/>
      <c r="I35" s="44"/>
    </row>
    <row r="36" spans="3:9" s="11" customFormat="1" ht="15.75">
      <c r="C36" s="20"/>
      <c r="I36" s="44"/>
    </row>
    <row r="37" spans="3:9" s="11" customFormat="1" ht="15.75">
      <c r="C37" s="20"/>
      <c r="I37" s="44"/>
    </row>
    <row r="38" spans="3:9" s="11" customFormat="1" ht="15.75">
      <c r="C38" s="20"/>
      <c r="I38" s="44"/>
    </row>
    <row r="39" spans="3:9" s="11" customFormat="1" ht="15.75">
      <c r="C39" s="20"/>
      <c r="I39" s="44"/>
    </row>
    <row r="40" spans="3:9" s="11" customFormat="1" ht="15.75">
      <c r="C40" s="20"/>
      <c r="I40" s="44"/>
    </row>
    <row r="41" spans="3:9" s="11" customFormat="1" ht="15.75">
      <c r="C41" s="20"/>
      <c r="I41" s="44"/>
    </row>
    <row r="42" spans="3:9" s="11" customFormat="1" ht="15.75">
      <c r="C42" s="20"/>
      <c r="I42" s="44"/>
    </row>
    <row r="43" spans="3:9" s="11" customFormat="1" ht="15.75">
      <c r="C43" s="20"/>
      <c r="I43" s="44"/>
    </row>
    <row r="44" spans="3:9" s="11" customFormat="1" ht="15.75">
      <c r="C44" s="20"/>
      <c r="I44" s="44"/>
    </row>
    <row r="45" spans="3:9" s="11" customFormat="1" ht="15.75">
      <c r="C45" s="20"/>
      <c r="I45" s="44"/>
    </row>
    <row r="46" spans="3:9" s="11" customFormat="1" ht="15.75">
      <c r="C46" s="20"/>
      <c r="I46" s="44"/>
    </row>
    <row r="47" spans="3:9" s="11" customFormat="1" ht="15.75">
      <c r="C47" s="20"/>
      <c r="I47" s="44"/>
    </row>
    <row r="48" spans="3:9" s="11" customFormat="1" ht="15.75">
      <c r="C48" s="20"/>
      <c r="I48" s="44"/>
    </row>
    <row r="49" spans="3:9" s="11" customFormat="1" ht="15.75">
      <c r="C49" s="20"/>
      <c r="I49" s="44"/>
    </row>
    <row r="50" spans="3:9" s="11" customFormat="1" ht="15.75">
      <c r="C50" s="20"/>
      <c r="I50" s="44"/>
    </row>
    <row r="51" spans="3:9" s="11" customFormat="1" ht="15.75">
      <c r="C51" s="20"/>
      <c r="I51" s="44"/>
    </row>
    <row r="52" spans="3:9" s="11" customFormat="1" ht="15.75">
      <c r="C52" s="20"/>
      <c r="I52" s="44"/>
    </row>
    <row r="53" spans="3:9" s="11" customFormat="1" ht="15.75">
      <c r="C53" s="20"/>
      <c r="I53" s="44"/>
    </row>
    <row r="54" spans="3:9" s="11" customFormat="1" ht="15.75">
      <c r="C54" s="20"/>
      <c r="I54" s="44"/>
    </row>
    <row r="55" spans="3:9" s="11" customFormat="1" ht="15.75">
      <c r="C55" s="20"/>
      <c r="I55" s="44"/>
    </row>
    <row r="56" spans="3:9" s="11" customFormat="1" ht="15.75">
      <c r="C56" s="20"/>
      <c r="I56" s="44"/>
    </row>
    <row r="57" spans="3:9" s="11" customFormat="1" ht="15.75">
      <c r="C57" s="20"/>
      <c r="I57" s="44"/>
    </row>
    <row r="58" spans="3:9" s="11" customFormat="1" ht="15.75">
      <c r="C58" s="20"/>
      <c r="I58" s="44"/>
    </row>
    <row r="59" spans="3:9" s="11" customFormat="1" ht="15.75">
      <c r="C59" s="20"/>
      <c r="I59" s="44"/>
    </row>
    <row r="60" spans="3:9" s="11" customFormat="1" ht="15.75">
      <c r="C60" s="20"/>
      <c r="I60" s="44"/>
    </row>
    <row r="61" spans="3:9" s="11" customFormat="1" ht="15.75">
      <c r="C61" s="20"/>
      <c r="I61" s="44"/>
    </row>
    <row r="62" spans="3:9" s="11" customFormat="1" ht="15.75">
      <c r="C62" s="20"/>
      <c r="I62" s="44"/>
    </row>
    <row r="63" spans="3:9" s="11" customFormat="1" ht="15.75">
      <c r="C63" s="20"/>
      <c r="I63" s="44"/>
    </row>
    <row r="64" spans="3:9" s="11" customFormat="1" ht="15.75">
      <c r="C64" s="20"/>
      <c r="I64" s="44"/>
    </row>
    <row r="65" spans="3:9" s="11" customFormat="1" ht="15.75">
      <c r="C65" s="20"/>
      <c r="I65" s="44"/>
    </row>
    <row r="66" spans="3:9" s="11" customFormat="1" ht="15.75">
      <c r="C66" s="20"/>
      <c r="I66" s="44"/>
    </row>
    <row r="67" spans="3:9" s="11" customFormat="1" ht="15.75">
      <c r="C67" s="20"/>
      <c r="I67" s="44"/>
    </row>
    <row r="68" spans="3:9" s="11" customFormat="1" ht="15.75">
      <c r="C68" s="20"/>
      <c r="I68" s="44"/>
    </row>
    <row r="69" spans="3:9" s="11" customFormat="1" ht="15.75">
      <c r="C69" s="20"/>
      <c r="I69" s="44"/>
    </row>
    <row r="70" spans="3:9" s="11" customFormat="1" ht="15.75">
      <c r="C70" s="20"/>
      <c r="I70" s="44"/>
    </row>
    <row r="71" spans="3:9" s="11" customFormat="1" ht="15.75">
      <c r="C71" s="20"/>
      <c r="I71" s="44"/>
    </row>
    <row r="72" s="11" customFormat="1" ht="15.75">
      <c r="I72" s="44"/>
    </row>
    <row r="73" s="11" customFormat="1" ht="15.75">
      <c r="I73" s="44"/>
    </row>
    <row r="74" s="11" customFormat="1" ht="15.75">
      <c r="I74" s="44"/>
    </row>
    <row r="75" s="11" customFormat="1" ht="15.75">
      <c r="I75" s="44"/>
    </row>
    <row r="76" s="11" customFormat="1" ht="15.75">
      <c r="I76" s="44"/>
    </row>
    <row r="77" s="11" customFormat="1" ht="15.75">
      <c r="I77" s="44"/>
    </row>
    <row r="78" s="11" customFormat="1" ht="15.75">
      <c r="I78" s="44"/>
    </row>
    <row r="79" s="11" customFormat="1" ht="15.75">
      <c r="I79" s="44"/>
    </row>
    <row r="80" s="11" customFormat="1" ht="15.75">
      <c r="I80" s="44"/>
    </row>
    <row r="81" s="11" customFormat="1" ht="15.75">
      <c r="I81" s="44"/>
    </row>
    <row r="82" s="11" customFormat="1" ht="15.75">
      <c r="I82" s="44"/>
    </row>
    <row r="83" s="11" customFormat="1" ht="15.75">
      <c r="I83" s="44"/>
    </row>
    <row r="84" s="11" customFormat="1" ht="15.75">
      <c r="I84" s="44"/>
    </row>
    <row r="85" s="11" customFormat="1" ht="15.75">
      <c r="I85" s="44"/>
    </row>
    <row r="86" s="11" customFormat="1" ht="15.75">
      <c r="I86" s="44"/>
    </row>
    <row r="87" ht="15.75">
      <c r="I87" s="44"/>
    </row>
    <row r="88" ht="15.75">
      <c r="I88" s="44"/>
    </row>
    <row r="89" ht="15.75">
      <c r="I89" s="44"/>
    </row>
    <row r="90" ht="15.75">
      <c r="I90" s="44"/>
    </row>
    <row r="91" ht="15.75">
      <c r="I91" s="44"/>
    </row>
    <row r="92" ht="15.75">
      <c r="I92" s="44"/>
    </row>
    <row r="93" ht="15.75">
      <c r="I93" s="44"/>
    </row>
    <row r="94" ht="15.75">
      <c r="I94" s="44"/>
    </row>
    <row r="95" ht="15.75">
      <c r="I95" s="44"/>
    </row>
    <row r="96" ht="15.75">
      <c r="I96" s="44"/>
    </row>
    <row r="97" ht="15.75">
      <c r="I97" s="44"/>
    </row>
    <row r="98" ht="15.75">
      <c r="I98" s="44"/>
    </row>
    <row r="99" ht="15.75">
      <c r="I99" s="44"/>
    </row>
    <row r="100" ht="15.75">
      <c r="I100" s="44"/>
    </row>
    <row r="101" ht="15.75">
      <c r="I101" s="44"/>
    </row>
    <row r="102" ht="15.75">
      <c r="I102" s="44"/>
    </row>
    <row r="103" ht="15.75">
      <c r="I103" s="44"/>
    </row>
    <row r="104" ht="15.75">
      <c r="I104" s="44"/>
    </row>
    <row r="105" ht="15.75">
      <c r="I105" s="44"/>
    </row>
    <row r="106" ht="15.75">
      <c r="I106" s="44"/>
    </row>
    <row r="107" ht="15.75">
      <c r="I107" s="44"/>
    </row>
    <row r="108" ht="15.75">
      <c r="I108" s="44"/>
    </row>
    <row r="109" ht="15.75">
      <c r="I109" s="44"/>
    </row>
    <row r="110" ht="15.75">
      <c r="I110" s="44"/>
    </row>
    <row r="111" ht="15.75">
      <c r="I111" s="44"/>
    </row>
    <row r="112" ht="15.75">
      <c r="I112" s="44"/>
    </row>
    <row r="113" ht="15.75">
      <c r="I113" s="44"/>
    </row>
    <row r="114" ht="15.75">
      <c r="I114" s="44"/>
    </row>
    <row r="115" ht="15.75">
      <c r="I115" s="44"/>
    </row>
    <row r="116" ht="15.75">
      <c r="I116" s="44"/>
    </row>
    <row r="117" ht="15.75">
      <c r="I117" s="44"/>
    </row>
    <row r="118" ht="15.75">
      <c r="I118" s="44"/>
    </row>
    <row r="119" ht="15.75">
      <c r="I119" s="44"/>
    </row>
    <row r="120" ht="15.75">
      <c r="I120" s="44"/>
    </row>
    <row r="121" ht="15.75">
      <c r="I121" s="44"/>
    </row>
    <row r="122" ht="15.75">
      <c r="I122" s="44"/>
    </row>
    <row r="123" ht="15.75">
      <c r="I123" s="44"/>
    </row>
    <row r="124" ht="15.75">
      <c r="I124" s="44"/>
    </row>
    <row r="125" ht="15.75">
      <c r="I125" s="44"/>
    </row>
    <row r="126" ht="15.75">
      <c r="I126" s="44"/>
    </row>
    <row r="127" ht="15.75">
      <c r="I127" s="44"/>
    </row>
    <row r="128" ht="15.75">
      <c r="I128" s="44"/>
    </row>
    <row r="129" ht="15.75">
      <c r="I129" s="44"/>
    </row>
    <row r="130" ht="15.75">
      <c r="I130" s="44"/>
    </row>
    <row r="131" ht="15.75">
      <c r="I131" s="44"/>
    </row>
    <row r="132" ht="15.75">
      <c r="I132" s="44"/>
    </row>
    <row r="133" ht="15.75">
      <c r="I133" s="44"/>
    </row>
    <row r="134" ht="15.75">
      <c r="I134" s="44"/>
    </row>
    <row r="135" ht="15.75">
      <c r="I135" s="44"/>
    </row>
    <row r="136" ht="15.75">
      <c r="I136" s="44"/>
    </row>
    <row r="137" ht="15.75">
      <c r="I137" s="44"/>
    </row>
    <row r="138" ht="15.75">
      <c r="I138" s="44"/>
    </row>
    <row r="139" ht="15.75">
      <c r="I139" s="44"/>
    </row>
    <row r="140" ht="15.75">
      <c r="I140" s="44"/>
    </row>
    <row r="141" ht="15.75">
      <c r="I141" s="44"/>
    </row>
    <row r="142" ht="15.75">
      <c r="I142" s="44"/>
    </row>
    <row r="143" ht="15.75">
      <c r="I143" s="44"/>
    </row>
    <row r="144" ht="15.75">
      <c r="I144" s="44"/>
    </row>
    <row r="145" ht="15.75">
      <c r="I145" s="44"/>
    </row>
    <row r="146" ht="15.75">
      <c r="I146" s="44"/>
    </row>
    <row r="147" ht="15.75">
      <c r="I147" s="44"/>
    </row>
    <row r="148" ht="15.75">
      <c r="I148" s="44"/>
    </row>
    <row r="149" ht="15.75">
      <c r="I149" s="44"/>
    </row>
    <row r="150" ht="12.75">
      <c r="I150" s="1"/>
    </row>
  </sheetData>
  <sheetProtection/>
  <printOptions/>
  <pageMargins left="0.7" right="0.7" top="0.787401575" bottom="0.787401575" header="0.3" footer="0.3"/>
  <pageSetup fitToHeight="1" fitToWidth="1" orientation="landscape" paperSize="9" scale="90" r:id="rId1"/>
  <headerFooter>
    <oddHeader>&amp;LKinder- und Jugendhaus Schönberg
Friedhofsweg 6a, 24217 Schönberg&amp;CPreisanalyse für die Teilnahme am 
Mittagstisch der OGTS von Januar bis Dezember 2015&amp;RHaushaltsjahr 2015
Susanne Poredda/Anita Jöhnke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OGTS Schönberg</dc:creator>
  <cp:keywords/>
  <dc:description/>
  <cp:lastModifiedBy>Andrea Johansson</cp:lastModifiedBy>
  <cp:lastPrinted>2016-03-11T07:10:49Z</cp:lastPrinted>
  <dcterms:created xsi:type="dcterms:W3CDTF">2008-04-04T08:12:35Z</dcterms:created>
  <dcterms:modified xsi:type="dcterms:W3CDTF">2016-03-14T13:52:00Z</dcterms:modified>
  <cp:category/>
  <cp:version/>
  <cp:contentType/>
  <cp:contentStatus/>
</cp:coreProperties>
</file>