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255" windowHeight="76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comments1.xml><?xml version="1.0" encoding="utf-8"?>
<comments xmlns="http://schemas.openxmlformats.org/spreadsheetml/2006/main">
  <authors>
    <author>MHirsch</author>
  </authors>
  <commentList>
    <comment ref="F8" authorId="0">
      <text>
        <r>
          <rPr>
            <b/>
            <sz val="10"/>
            <rFont val="Tahoma"/>
            <family val="0"/>
          </rPr>
          <t>MHirsch:</t>
        </r>
        <r>
          <rPr>
            <sz val="10"/>
            <rFont val="Tahoma"/>
            <family val="0"/>
          </rPr>
          <t xml:space="preserve">
Wegfall der Personalkosten durch Überleitung an ZVO
</t>
        </r>
      </text>
    </comment>
  </commentList>
</comments>
</file>

<file path=xl/sharedStrings.xml><?xml version="1.0" encoding="utf-8"?>
<sst xmlns="http://schemas.openxmlformats.org/spreadsheetml/2006/main" count="38" uniqueCount="38">
  <si>
    <t>Kostenartenrechnung für die Regenwasserbeseitigungsanlage Probsteierhagen</t>
  </si>
  <si>
    <t>auf der Grundlage der Jahresrechnung 2009</t>
  </si>
  <si>
    <t>Kalkulation für 2 Jahre vom 01.01.11 - 31.12.12</t>
  </si>
  <si>
    <t>Kostenarten</t>
  </si>
  <si>
    <t>Haushaltsr.</t>
  </si>
  <si>
    <t>Abgrenzung</t>
  </si>
  <si>
    <t>Wirtschafts-</t>
  </si>
  <si>
    <t>Planung</t>
  </si>
  <si>
    <t>AOS</t>
  </si>
  <si>
    <t xml:space="preserve"> -/+</t>
  </si>
  <si>
    <t>rechnung</t>
  </si>
  <si>
    <t>Einnahmen:</t>
  </si>
  <si>
    <t>Straßenentwässerungsanteile</t>
  </si>
  <si>
    <t>Personalkosten</t>
  </si>
  <si>
    <t>( Überleitung der Mitarbeiter an ZVO )</t>
  </si>
  <si>
    <t>Unterhaltung u. Bewirtschaftung</t>
  </si>
  <si>
    <t>Bewirtschaftung</t>
  </si>
  <si>
    <t>Verwaltungskostenb.</t>
  </si>
  <si>
    <t>Regenwasserabgabe</t>
  </si>
  <si>
    <t>Abschreibung</t>
  </si>
  <si>
    <t>kalk.Verzinsung</t>
  </si>
  <si>
    <t>Kosten  =</t>
  </si>
  <si>
    <t>Summe des laufenden Deckungsbedarfs:</t>
  </si>
  <si>
    <t>Ergebnisse der Jahresrechnungen</t>
  </si>
  <si>
    <t>Überschuss</t>
  </si>
  <si>
    <t>Unterschuss</t>
  </si>
  <si>
    <t>Saldo:</t>
  </si>
  <si>
    <t xml:space="preserve">Die Gebührenausgleichsrücklage weist per 31.12.2009 einen Stand von 15.922,14 € aus. </t>
  </si>
  <si>
    <t>Hiervon wird der Überschuss der Jahre 2008 und 2009 den Gebührenzahlern im kommenden</t>
  </si>
  <si>
    <t>Kalkulationszeitraum zurückgegeben</t>
  </si>
  <si>
    <t>Es verbleiben 9.214,02 € in der Gebührenausgleichsrücklage. Es stehen erhebliche Investitionen an, die</t>
  </si>
  <si>
    <t>höhere Abschreibungen und kalk.Verzinsung nach sich ziehen. Aus der verbleibenden Gebühren-</t>
  </si>
  <si>
    <t>ausgleichsrücklage können diese Ausgaben kompensiert werden. Darüberhinaus ist für das Jahr 2010</t>
  </si>
  <si>
    <t>eine Entnahme von 3.700 € eingeplant.</t>
  </si>
  <si>
    <t>Summe des Deckungsbedarfs gesamt:</t>
  </si>
  <si>
    <t>dividiert durch die Summe der Leistungseinheiten:_</t>
  </si>
  <si>
    <t>m²</t>
  </si>
  <si>
    <t>ergibt einen kostendeckenden Gebührensatz von: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</si>
</sst>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[$€-407]"/>
  </numFmts>
  <fonts count="11">
    <font>
      <sz val="10"/>
      <name val="Arial"/>
      <family val="0"/>
    </font>
    <font>
      <b/>
      <u val="single"/>
      <sz val="10"/>
      <name val="MS Sans Serif"/>
      <family val="0"/>
    </font>
    <font>
      <b/>
      <sz val="10"/>
      <name val="Arial"/>
      <family val="2"/>
    </font>
    <font>
      <b/>
      <sz val="10"/>
      <name val="MS Sans Serif"/>
      <family val="0"/>
    </font>
    <font>
      <sz val="10"/>
      <name val="MS Sans Serif"/>
      <family val="2"/>
    </font>
    <font>
      <u val="single"/>
      <sz val="10"/>
      <name val="Arial"/>
      <family val="2"/>
    </font>
    <font>
      <b/>
      <sz val="16"/>
      <name val="Arial"/>
      <family val="2"/>
    </font>
    <font>
      <u val="single"/>
      <sz val="10"/>
      <name val="MS Sans Serif"/>
      <family val="0"/>
    </font>
    <font>
      <b/>
      <sz val="10"/>
      <name val="Tahoma"/>
      <family val="0"/>
    </font>
    <font>
      <sz val="10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4" fontId="3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4" fontId="0" fillId="0" borderId="0" xfId="0" applyNumberFormat="1" applyFont="1" applyBorder="1" applyAlignment="1">
      <alignment horizontal="right"/>
    </xf>
    <xf numFmtId="4" fontId="0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4" fontId="2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4" fontId="0" fillId="0" borderId="0" xfId="0" applyNumberFormat="1" applyFont="1" applyFill="1" applyBorder="1" applyAlignment="1">
      <alignment/>
    </xf>
    <xf numFmtId="4" fontId="4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4" fontId="0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49" fontId="0" fillId="0" borderId="0" xfId="0" applyNumberFormat="1" applyFont="1" applyBorder="1" applyAlignment="1">
      <alignment/>
    </xf>
    <xf numFmtId="164" fontId="6" fillId="0" borderId="1" xfId="0" applyNumberFormat="1" applyFont="1" applyBorder="1" applyAlignment="1">
      <alignment/>
    </xf>
    <xf numFmtId="4" fontId="2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4" fontId="3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152400</xdr:colOff>
      <xdr:row>0</xdr:row>
      <xdr:rowOff>0</xdr:rowOff>
    </xdr:from>
    <xdr:to>
      <xdr:col>4</xdr:col>
      <xdr:colOff>28575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3952875" y="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0</xdr:row>
      <xdr:rowOff>0</xdr:rowOff>
    </xdr:from>
    <xdr:to>
      <xdr:col>4</xdr:col>
      <xdr:colOff>9525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470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114300</xdr:colOff>
      <xdr:row>0</xdr:row>
      <xdr:rowOff>0</xdr:rowOff>
    </xdr:from>
    <xdr:to>
      <xdr:col>3</xdr:col>
      <xdr:colOff>600075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3914775" y="0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609600</xdr:colOff>
      <xdr:row>0</xdr:row>
      <xdr:rowOff>0</xdr:rowOff>
    </xdr:from>
    <xdr:to>
      <xdr:col>3</xdr:col>
      <xdr:colOff>609600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4410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800100</xdr:colOff>
      <xdr:row>0</xdr:row>
      <xdr:rowOff>0</xdr:rowOff>
    </xdr:from>
    <xdr:to>
      <xdr:col>3</xdr:col>
      <xdr:colOff>847725</xdr:colOff>
      <xdr:row>0</xdr:row>
      <xdr:rowOff>0</xdr:rowOff>
    </xdr:to>
    <xdr:sp>
      <xdr:nvSpPr>
        <xdr:cNvPr id="5" name="AutoShape 5"/>
        <xdr:cNvSpPr>
          <a:spLocks/>
        </xdr:cNvSpPr>
      </xdr:nvSpPr>
      <xdr:spPr>
        <a:xfrm>
          <a:off x="4600575" y="0"/>
          <a:ext cx="47625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600075</xdr:colOff>
      <xdr:row>0</xdr:row>
      <xdr:rowOff>0</xdr:rowOff>
    </xdr:from>
    <xdr:to>
      <xdr:col>4</xdr:col>
      <xdr:colOff>600075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5295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76200</xdr:colOff>
      <xdr:row>0</xdr:row>
      <xdr:rowOff>0</xdr:rowOff>
    </xdr:from>
    <xdr:to>
      <xdr:col>6</xdr:col>
      <xdr:colOff>238125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7277100" y="0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257175</xdr:colOff>
      <xdr:row>0</xdr:row>
      <xdr:rowOff>0</xdr:rowOff>
    </xdr:from>
    <xdr:to>
      <xdr:col>6</xdr:col>
      <xdr:colOff>257175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 flipV="1">
          <a:off x="7458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0</xdr:row>
      <xdr:rowOff>0</xdr:rowOff>
    </xdr:from>
    <xdr:to>
      <xdr:col>4</xdr:col>
      <xdr:colOff>28575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3952875" y="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0</xdr:row>
      <xdr:rowOff>0</xdr:rowOff>
    </xdr:from>
    <xdr:to>
      <xdr:col>4</xdr:col>
      <xdr:colOff>9525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 flipV="1">
          <a:off x="470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114300</xdr:colOff>
      <xdr:row>0</xdr:row>
      <xdr:rowOff>0</xdr:rowOff>
    </xdr:from>
    <xdr:to>
      <xdr:col>3</xdr:col>
      <xdr:colOff>600075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3914775" y="0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609600</xdr:colOff>
      <xdr:row>0</xdr:row>
      <xdr:rowOff>0</xdr:rowOff>
    </xdr:from>
    <xdr:to>
      <xdr:col>3</xdr:col>
      <xdr:colOff>609600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 flipV="1">
          <a:off x="4410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800100</xdr:colOff>
      <xdr:row>0</xdr:row>
      <xdr:rowOff>0</xdr:rowOff>
    </xdr:from>
    <xdr:to>
      <xdr:col>3</xdr:col>
      <xdr:colOff>847725</xdr:colOff>
      <xdr:row>0</xdr:row>
      <xdr:rowOff>0</xdr:rowOff>
    </xdr:to>
    <xdr:sp>
      <xdr:nvSpPr>
        <xdr:cNvPr id="13" name="AutoShape 13"/>
        <xdr:cNvSpPr>
          <a:spLocks/>
        </xdr:cNvSpPr>
      </xdr:nvSpPr>
      <xdr:spPr>
        <a:xfrm>
          <a:off x="4600575" y="0"/>
          <a:ext cx="47625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600075</xdr:colOff>
      <xdr:row>0</xdr:row>
      <xdr:rowOff>0</xdr:rowOff>
    </xdr:from>
    <xdr:to>
      <xdr:col>4</xdr:col>
      <xdr:colOff>600075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5295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76200</xdr:colOff>
      <xdr:row>0</xdr:row>
      <xdr:rowOff>0</xdr:rowOff>
    </xdr:from>
    <xdr:to>
      <xdr:col>6</xdr:col>
      <xdr:colOff>238125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7277100" y="0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257175</xdr:colOff>
      <xdr:row>0</xdr:row>
      <xdr:rowOff>0</xdr:rowOff>
    </xdr:from>
    <xdr:to>
      <xdr:col>6</xdr:col>
      <xdr:colOff>257175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 flipV="1">
          <a:off x="7458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76200</xdr:colOff>
      <xdr:row>0</xdr:row>
      <xdr:rowOff>0</xdr:rowOff>
    </xdr:from>
    <xdr:to>
      <xdr:col>6</xdr:col>
      <xdr:colOff>238125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7277100" y="0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257175</xdr:colOff>
      <xdr:row>0</xdr:row>
      <xdr:rowOff>0</xdr:rowOff>
    </xdr:from>
    <xdr:to>
      <xdr:col>6</xdr:col>
      <xdr:colOff>257175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 flipV="1">
          <a:off x="7458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0</xdr:row>
      <xdr:rowOff>0</xdr:rowOff>
    </xdr:from>
    <xdr:to>
      <xdr:col>4</xdr:col>
      <xdr:colOff>28575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3952875" y="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0</xdr:row>
      <xdr:rowOff>0</xdr:rowOff>
    </xdr:from>
    <xdr:to>
      <xdr:col>4</xdr:col>
      <xdr:colOff>9525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 flipV="1">
          <a:off x="470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114300</xdr:colOff>
      <xdr:row>0</xdr:row>
      <xdr:rowOff>0</xdr:rowOff>
    </xdr:from>
    <xdr:to>
      <xdr:col>3</xdr:col>
      <xdr:colOff>600075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3914775" y="0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609600</xdr:colOff>
      <xdr:row>0</xdr:row>
      <xdr:rowOff>0</xdr:rowOff>
    </xdr:from>
    <xdr:to>
      <xdr:col>3</xdr:col>
      <xdr:colOff>609600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 flipV="1">
          <a:off x="4410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104775</xdr:colOff>
      <xdr:row>20</xdr:row>
      <xdr:rowOff>133350</xdr:rowOff>
    </xdr:from>
    <xdr:to>
      <xdr:col>5</xdr:col>
      <xdr:colOff>1057275</xdr:colOff>
      <xdr:row>29</xdr:row>
      <xdr:rowOff>85725</xdr:rowOff>
    </xdr:to>
    <xdr:sp>
      <xdr:nvSpPr>
        <xdr:cNvPr id="23" name="Line 23"/>
        <xdr:cNvSpPr>
          <a:spLocks/>
        </xdr:cNvSpPr>
      </xdr:nvSpPr>
      <xdr:spPr>
        <a:xfrm flipV="1">
          <a:off x="3057525" y="3371850"/>
          <a:ext cx="3457575" cy="1409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tabSelected="1" workbookViewId="0" topLeftCell="A1">
      <selection activeCell="F23" sqref="F23"/>
    </sheetView>
  </sheetViews>
  <sheetFormatPr defaultColWidth="11.421875" defaultRowHeight="12.75"/>
  <cols>
    <col min="1" max="1" width="31.57421875" style="2" customWidth="1"/>
    <col min="2" max="3" width="12.7109375" style="2" customWidth="1"/>
    <col min="4" max="4" width="13.421875" style="2" customWidth="1"/>
    <col min="5" max="5" width="11.421875" style="2" customWidth="1"/>
    <col min="6" max="6" width="26.140625" style="2" customWidth="1"/>
    <col min="7" max="7" width="12.7109375" style="2" customWidth="1"/>
    <col min="8" max="8" width="29.00390625" style="2" customWidth="1"/>
    <col min="9" max="9" width="15.57421875" style="2" bestFit="1" customWidth="1"/>
    <col min="10" max="16384" width="11.421875" style="2" customWidth="1"/>
  </cols>
  <sheetData>
    <row r="1" ht="12.75">
      <c r="A1" s="1" t="s">
        <v>0</v>
      </c>
    </row>
    <row r="2" spans="2:8" ht="12.75">
      <c r="B2" s="2" t="s">
        <v>1</v>
      </c>
      <c r="F2" s="3" t="s">
        <v>2</v>
      </c>
      <c r="H2" s="4"/>
    </row>
    <row r="3" spans="1:8" ht="12.75">
      <c r="A3" s="4"/>
      <c r="F3" s="5"/>
      <c r="H3" s="4"/>
    </row>
    <row r="4" spans="1:9" ht="12.75">
      <c r="A4" s="6" t="s">
        <v>3</v>
      </c>
      <c r="B4" s="6" t="s">
        <v>4</v>
      </c>
      <c r="C4" s="6" t="s">
        <v>5</v>
      </c>
      <c r="D4" s="6" t="s">
        <v>6</v>
      </c>
      <c r="E4" s="4"/>
      <c r="F4" s="7" t="s">
        <v>7</v>
      </c>
      <c r="G4" s="8"/>
      <c r="H4" s="8"/>
      <c r="I4" s="4"/>
    </row>
    <row r="5" spans="1:9" ht="12.75">
      <c r="A5" s="9"/>
      <c r="B5" s="6" t="s">
        <v>8</v>
      </c>
      <c r="C5" s="6" t="s">
        <v>9</v>
      </c>
      <c r="D5" s="6" t="s">
        <v>10</v>
      </c>
      <c r="E5" s="4"/>
      <c r="F5" s="7">
        <v>2011</v>
      </c>
      <c r="G5" s="4"/>
      <c r="H5" s="4"/>
      <c r="I5" s="10"/>
    </row>
    <row r="6" spans="1:9" ht="12.75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4"/>
      <c r="H6" s="4"/>
      <c r="I6" s="4"/>
    </row>
    <row r="7" spans="1:9" ht="12.75">
      <c r="A7" s="6" t="s">
        <v>11</v>
      </c>
      <c r="B7" s="6"/>
      <c r="C7" s="6"/>
      <c r="D7" s="6"/>
      <c r="E7" s="6"/>
      <c r="F7" s="6"/>
      <c r="G7" s="4"/>
      <c r="H7" s="4"/>
      <c r="I7" s="4"/>
    </row>
    <row r="8" spans="1:9" ht="12.75">
      <c r="A8" s="11" t="s">
        <v>12</v>
      </c>
      <c r="B8" s="12">
        <v>40316.4</v>
      </c>
      <c r="C8" s="12">
        <v>0</v>
      </c>
      <c r="D8" s="13">
        <f>B8+C8</f>
        <v>40316.4</v>
      </c>
      <c r="E8" s="12"/>
      <c r="F8" s="14">
        <v>37000</v>
      </c>
      <c r="G8" s="4"/>
      <c r="H8" s="4"/>
      <c r="I8" s="4"/>
    </row>
    <row r="9" spans="1:8" ht="12.75">
      <c r="A9" s="4"/>
      <c r="B9" s="15"/>
      <c r="C9" s="15"/>
      <c r="D9" s="13"/>
      <c r="E9" s="15"/>
      <c r="F9" s="16">
        <f>SUM(F8:F8)</f>
        <v>37000</v>
      </c>
      <c r="G9" s="4"/>
      <c r="H9" s="4"/>
    </row>
    <row r="10" spans="1:8" ht="12.75">
      <c r="A10" s="4" t="s">
        <v>13</v>
      </c>
      <c r="B10" s="13">
        <v>8843.56</v>
      </c>
      <c r="C10" s="13">
        <v>0</v>
      </c>
      <c r="D10" s="17">
        <f>B10+C10</f>
        <v>8843.56</v>
      </c>
      <c r="E10" s="15"/>
      <c r="F10" s="13">
        <v>0</v>
      </c>
      <c r="G10" s="4" t="s">
        <v>14</v>
      </c>
      <c r="H10" s="4"/>
    </row>
    <row r="11" spans="1:8" ht="12.75">
      <c r="A11" s="4" t="s">
        <v>15</v>
      </c>
      <c r="B11" s="17">
        <v>5132.23</v>
      </c>
      <c r="C11" s="17">
        <v>94.37</v>
      </c>
      <c r="D11" s="17">
        <f>B11+C11</f>
        <v>5226.599999999999</v>
      </c>
      <c r="E11" s="4"/>
      <c r="F11" s="17">
        <v>6000</v>
      </c>
      <c r="G11" s="4"/>
      <c r="H11" s="4"/>
    </row>
    <row r="12" spans="1:8" ht="12.75">
      <c r="A12" s="4" t="s">
        <v>16</v>
      </c>
      <c r="B12" s="17">
        <v>0</v>
      </c>
      <c r="C12" s="17">
        <v>0</v>
      </c>
      <c r="D12" s="17">
        <f>B12+C12</f>
        <v>0</v>
      </c>
      <c r="E12" s="4"/>
      <c r="F12" s="17">
        <v>0</v>
      </c>
      <c r="G12" s="4"/>
      <c r="H12" s="4"/>
    </row>
    <row r="13" spans="1:8" ht="12.75">
      <c r="A13" s="4" t="s">
        <v>17</v>
      </c>
      <c r="B13" s="17">
        <v>4029.13</v>
      </c>
      <c r="C13" s="17">
        <v>0</v>
      </c>
      <c r="D13" s="17">
        <f>B13</f>
        <v>4029.13</v>
      </c>
      <c r="E13" s="4"/>
      <c r="F13" s="17">
        <f>D13</f>
        <v>4029.13</v>
      </c>
      <c r="G13" s="4"/>
      <c r="H13" s="18"/>
    </row>
    <row r="14" spans="1:8" ht="12.75">
      <c r="A14" s="4" t="s">
        <v>18</v>
      </c>
      <c r="B14" s="17">
        <v>2211.81</v>
      </c>
      <c r="C14" s="17">
        <v>0</v>
      </c>
      <c r="D14" s="17">
        <f>B14</f>
        <v>2211.81</v>
      </c>
      <c r="E14" s="4"/>
      <c r="F14" s="17">
        <v>2211.81</v>
      </c>
      <c r="G14" s="4"/>
      <c r="H14" s="18"/>
    </row>
    <row r="15" spans="1:8" ht="12.75">
      <c r="A15" s="4" t="s">
        <v>19</v>
      </c>
      <c r="B15" s="17">
        <v>59906</v>
      </c>
      <c r="C15" s="17">
        <v>0</v>
      </c>
      <c r="D15" s="17">
        <f>B15+C15</f>
        <v>59906</v>
      </c>
      <c r="E15" s="4"/>
      <c r="F15" s="17">
        <v>63728</v>
      </c>
      <c r="G15" s="4"/>
      <c r="H15" s="4"/>
    </row>
    <row r="16" spans="1:8" ht="12.75">
      <c r="A16" s="4" t="s">
        <v>20</v>
      </c>
      <c r="B16" s="17">
        <v>18570.34</v>
      </c>
      <c r="C16" s="17">
        <v>0</v>
      </c>
      <c r="D16" s="17">
        <f>B16+C16</f>
        <v>18570.34</v>
      </c>
      <c r="E16" s="4"/>
      <c r="F16" s="17">
        <v>19000</v>
      </c>
      <c r="G16" s="4"/>
      <c r="H16" s="17"/>
    </row>
    <row r="17" spans="1:8" ht="12.75">
      <c r="A17" s="4"/>
      <c r="B17" s="4"/>
      <c r="C17" s="4" t="s">
        <v>21</v>
      </c>
      <c r="D17" s="19">
        <f>SUM(D10:D16)</f>
        <v>98787.44</v>
      </c>
      <c r="E17" s="4"/>
      <c r="F17" s="16">
        <f>SUM(F10:F16)</f>
        <v>94968.94</v>
      </c>
      <c r="G17" s="4"/>
      <c r="H17" s="4"/>
    </row>
    <row r="18" spans="1:8" ht="12.75">
      <c r="A18" s="4"/>
      <c r="B18" s="4"/>
      <c r="C18" s="4"/>
      <c r="D18" s="19"/>
      <c r="E18" s="4"/>
      <c r="F18" s="16"/>
      <c r="G18" s="4"/>
      <c r="H18" s="4"/>
    </row>
    <row r="19" spans="1:8" ht="12.75">
      <c r="A19" s="4" t="s">
        <v>22</v>
      </c>
      <c r="B19" s="4"/>
      <c r="C19" s="4"/>
      <c r="D19" s="19"/>
      <c r="E19" s="4"/>
      <c r="F19" s="13">
        <f>F17-F9</f>
        <v>57968.94</v>
      </c>
      <c r="G19" s="4"/>
      <c r="H19" s="4"/>
    </row>
    <row r="20" spans="1:8" ht="12.75">
      <c r="A20" s="4"/>
      <c r="B20" s="4"/>
      <c r="C20" s="4"/>
      <c r="D20" s="19"/>
      <c r="E20" s="4"/>
      <c r="F20" s="13"/>
      <c r="G20" s="4"/>
      <c r="H20" s="4"/>
    </row>
    <row r="21" spans="1:8" ht="12.75">
      <c r="A21" s="4"/>
      <c r="B21" s="4"/>
      <c r="C21" s="4"/>
      <c r="D21" s="19"/>
      <c r="E21" s="4"/>
      <c r="F21" s="20">
        <v>-3354.06</v>
      </c>
      <c r="G21" s="4"/>
      <c r="H21" s="4"/>
    </row>
    <row r="22" spans="1:8" ht="12.75">
      <c r="A22" s="21" t="s">
        <v>23</v>
      </c>
      <c r="B22" s="22" t="s">
        <v>24</v>
      </c>
      <c r="C22" s="22" t="s">
        <v>25</v>
      </c>
      <c r="D22" s="19"/>
      <c r="E22" s="4"/>
      <c r="F22" s="20">
        <f>SUM(F19:F21)</f>
        <v>54614.880000000005</v>
      </c>
      <c r="G22" s="4"/>
      <c r="H22" s="4"/>
    </row>
    <row r="23" spans="1:8" ht="12.75">
      <c r="A23" s="4">
        <v>2008</v>
      </c>
      <c r="B23" s="17">
        <v>10901.62</v>
      </c>
      <c r="C23" s="4"/>
      <c r="D23" s="19"/>
      <c r="E23" s="4"/>
      <c r="F23" s="20"/>
      <c r="G23" s="4"/>
      <c r="H23" s="4"/>
    </row>
    <row r="24" spans="1:8" ht="12.75">
      <c r="A24" s="4">
        <v>2009</v>
      </c>
      <c r="B24" s="20"/>
      <c r="C24" s="17">
        <v>4193.5</v>
      </c>
      <c r="D24" s="19"/>
      <c r="E24" s="4"/>
      <c r="F24" s="20"/>
      <c r="G24" s="4"/>
      <c r="H24" s="4"/>
    </row>
    <row r="25" spans="1:8" ht="12.75">
      <c r="A25" s="4" t="s">
        <v>26</v>
      </c>
      <c r="B25" s="17">
        <f>B23-C24</f>
        <v>6708.120000000001</v>
      </c>
      <c r="C25" s="4"/>
      <c r="D25" s="19"/>
      <c r="E25" s="4"/>
      <c r="F25" s="20"/>
      <c r="G25" s="4"/>
      <c r="H25" s="4"/>
    </row>
    <row r="26" spans="1:8" ht="12.75">
      <c r="A26" s="4"/>
      <c r="B26" s="4"/>
      <c r="C26" s="4"/>
      <c r="D26" s="19"/>
      <c r="E26" s="4"/>
      <c r="F26" s="20"/>
      <c r="G26" s="4"/>
      <c r="H26" s="4"/>
    </row>
    <row r="27" spans="1:8" ht="12.75">
      <c r="A27" s="4" t="s">
        <v>27</v>
      </c>
      <c r="C27" s="23"/>
      <c r="D27" s="24"/>
      <c r="F27" s="16"/>
      <c r="G27" s="17"/>
      <c r="H27" s="17"/>
    </row>
    <row r="28" spans="1:8" ht="12.75">
      <c r="A28" s="15" t="s">
        <v>28</v>
      </c>
      <c r="B28" s="25"/>
      <c r="C28" s="26"/>
      <c r="D28" s="3"/>
      <c r="E28" s="27"/>
      <c r="F28" s="17"/>
      <c r="G28" s="17"/>
      <c r="H28" s="17"/>
    </row>
    <row r="29" spans="1:8" ht="12.75">
      <c r="A29" s="15" t="s">
        <v>29</v>
      </c>
      <c r="B29" s="25"/>
      <c r="C29" s="26"/>
      <c r="D29" s="3"/>
      <c r="E29" s="4"/>
      <c r="F29" s="4"/>
      <c r="G29" s="17"/>
      <c r="H29" s="4"/>
    </row>
    <row r="30" spans="1:8" ht="12.75">
      <c r="A30" s="15">
        <v>2011</v>
      </c>
      <c r="B30" s="25">
        <f>B25/2</f>
        <v>3354.0600000000004</v>
      </c>
      <c r="C30" s="26"/>
      <c r="D30" s="3"/>
      <c r="E30" s="4"/>
      <c r="F30" s="4"/>
      <c r="G30" s="17"/>
      <c r="H30" s="4"/>
    </row>
    <row r="31" spans="1:8" ht="12.75">
      <c r="A31" s="15">
        <v>2012</v>
      </c>
      <c r="B31" s="25">
        <f>B25/2</f>
        <v>3354.0600000000004</v>
      </c>
      <c r="C31" s="26"/>
      <c r="D31" s="3"/>
      <c r="E31" s="4"/>
      <c r="F31" s="4"/>
      <c r="G31" s="17"/>
      <c r="H31" s="4"/>
    </row>
    <row r="32" spans="1:8" ht="12.75">
      <c r="A32" s="15"/>
      <c r="B32" s="25"/>
      <c r="C32" s="26"/>
      <c r="D32" s="3"/>
      <c r="E32" s="28"/>
      <c r="F32" s="4"/>
      <c r="G32" s="17"/>
      <c r="H32" s="4"/>
    </row>
    <row r="33" spans="1:8" ht="12.75">
      <c r="A33" s="15" t="s">
        <v>30</v>
      </c>
      <c r="B33" s="25"/>
      <c r="C33" s="26"/>
      <c r="D33" s="3"/>
      <c r="E33" s="28"/>
      <c r="F33" s="4"/>
      <c r="G33" s="17"/>
      <c r="H33" s="4"/>
    </row>
    <row r="34" spans="1:8" ht="12.75">
      <c r="A34" s="15" t="s">
        <v>31</v>
      </c>
      <c r="B34" s="25"/>
      <c r="C34" s="26"/>
      <c r="D34" s="3"/>
      <c r="E34" s="28"/>
      <c r="F34" s="4"/>
      <c r="G34" s="17"/>
      <c r="H34" s="4"/>
    </row>
    <row r="35" spans="1:8" ht="12.75">
      <c r="A35" s="15" t="s">
        <v>32</v>
      </c>
      <c r="B35" s="25"/>
      <c r="C35" s="26"/>
      <c r="D35" s="3"/>
      <c r="E35" s="28"/>
      <c r="F35" s="4"/>
      <c r="G35" s="17"/>
      <c r="H35" s="4"/>
    </row>
    <row r="36" spans="1:8" ht="12.75">
      <c r="A36" s="15" t="s">
        <v>33</v>
      </c>
      <c r="B36" s="25"/>
      <c r="C36" s="26"/>
      <c r="D36" s="3"/>
      <c r="E36" s="28"/>
      <c r="F36" s="4"/>
      <c r="G36" s="17"/>
      <c r="H36" s="4"/>
    </row>
    <row r="37" spans="1:8" ht="12.75">
      <c r="A37" s="21" t="s">
        <v>34</v>
      </c>
      <c r="B37" s="3"/>
      <c r="C37" s="26"/>
      <c r="D37" s="3"/>
      <c r="E37" s="28"/>
      <c r="F37" s="16">
        <f>F22</f>
        <v>54614.880000000005</v>
      </c>
      <c r="G37" s="17"/>
      <c r="H37" s="4"/>
    </row>
    <row r="38" spans="1:8" ht="12.75">
      <c r="A38" s="21" t="s">
        <v>35</v>
      </c>
      <c r="B38" s="3"/>
      <c r="C38" s="3"/>
      <c r="D38" s="3"/>
      <c r="E38" s="4"/>
      <c r="F38" s="17">
        <v>120419</v>
      </c>
      <c r="G38" s="17" t="s">
        <v>36</v>
      </c>
      <c r="H38" s="4"/>
    </row>
    <row r="39" spans="1:8" ht="21" thickBot="1">
      <c r="A39" s="21" t="s">
        <v>37</v>
      </c>
      <c r="B39" s="3"/>
      <c r="C39" s="3"/>
      <c r="D39" s="3"/>
      <c r="E39" s="4"/>
      <c r="F39" s="29">
        <f>F37/F38</f>
        <v>0.453540388144728</v>
      </c>
      <c r="G39" s="17"/>
      <c r="H39" s="30"/>
    </row>
    <row r="40" spans="1:8" ht="13.5" thickTop="1">
      <c r="A40" s="31"/>
      <c r="B40" s="4"/>
      <c r="C40" s="17"/>
      <c r="E40" s="9"/>
      <c r="F40" s="10"/>
      <c r="G40" s="17"/>
      <c r="H40" s="32"/>
    </row>
    <row r="41" spans="1:8" ht="12.75">
      <c r="A41" s="4"/>
      <c r="B41" s="17"/>
      <c r="C41" s="17"/>
      <c r="E41" s="33"/>
      <c r="F41" s="19"/>
      <c r="G41" s="17"/>
      <c r="H41" s="17"/>
    </row>
    <row r="42" spans="1:8" ht="12.75">
      <c r="A42" s="4"/>
      <c r="B42" s="17"/>
      <c r="C42" s="17"/>
      <c r="E42" s="33"/>
      <c r="F42" s="19"/>
      <c r="G42" s="17"/>
      <c r="H42" s="17"/>
    </row>
    <row r="43" spans="1:8" ht="12.75">
      <c r="A43" s="31"/>
      <c r="B43" s="4"/>
      <c r="C43" s="17"/>
      <c r="E43" s="33"/>
      <c r="F43" s="19"/>
      <c r="G43" s="17"/>
      <c r="H43" s="17"/>
    </row>
    <row r="44" spans="1:8" ht="12.75">
      <c r="A44" s="4"/>
      <c r="E44" s="4"/>
      <c r="F44" s="4"/>
      <c r="G44" s="4"/>
      <c r="H44" s="17"/>
    </row>
    <row r="45" spans="1:8" ht="12.75">
      <c r="A45" s="21"/>
      <c r="B45" s="3"/>
      <c r="C45" s="3"/>
      <c r="D45" s="3"/>
      <c r="E45" s="4"/>
      <c r="F45" s="4"/>
      <c r="G45" s="17"/>
      <c r="H45" s="4"/>
    </row>
    <row r="46" spans="1:8" ht="12.75">
      <c r="A46" s="21"/>
      <c r="B46" s="3"/>
      <c r="C46" s="3"/>
      <c r="D46" s="3"/>
      <c r="E46" s="4"/>
      <c r="F46" s="4"/>
      <c r="G46" s="4"/>
      <c r="H46" s="8"/>
    </row>
    <row r="47" spans="1:8" ht="12.75">
      <c r="A47" s="21"/>
      <c r="B47" s="3"/>
      <c r="C47" s="3"/>
      <c r="D47" s="3"/>
      <c r="E47" s="9"/>
      <c r="F47" s="17"/>
      <c r="G47" s="10"/>
      <c r="H47" s="32"/>
    </row>
    <row r="48" spans="1:8" ht="12.75">
      <c r="A48" s="21"/>
      <c r="B48" s="3"/>
      <c r="C48" s="3"/>
      <c r="D48" s="3"/>
      <c r="E48" s="4"/>
      <c r="F48" s="4"/>
      <c r="G48" s="15"/>
      <c r="H48" s="32"/>
    </row>
    <row r="49" spans="1:8" ht="12.75" hidden="1">
      <c r="A49" s="21"/>
      <c r="B49" s="3"/>
      <c r="C49" s="3"/>
      <c r="D49" s="3"/>
      <c r="E49" s="4"/>
      <c r="F49" s="4"/>
      <c r="G49" s="4"/>
      <c r="H49" s="4"/>
    </row>
    <row r="50" spans="1:8" ht="12.75">
      <c r="A50" s="21"/>
      <c r="B50" s="3"/>
      <c r="C50" s="3"/>
      <c r="D50" s="3"/>
      <c r="E50" s="4"/>
      <c r="F50" s="4"/>
      <c r="G50" s="4"/>
      <c r="H50" s="4"/>
    </row>
    <row r="51" spans="1:4" ht="12.75">
      <c r="A51" s="21"/>
      <c r="B51" s="3"/>
      <c r="C51" s="3"/>
      <c r="D51" s="3"/>
    </row>
    <row r="52" ht="12.75">
      <c r="A52" s="4"/>
    </row>
    <row r="53" ht="12.75">
      <c r="A53" s="4"/>
    </row>
    <row r="54" ht="12.75">
      <c r="A54" s="4"/>
    </row>
    <row r="55" ht="12.75">
      <c r="A55" s="4"/>
    </row>
  </sheetData>
  <printOptions/>
  <pageMargins left="0.75" right="0.75" top="1" bottom="1" header="0.4921259845" footer="0.4921259845"/>
  <pageSetup horizontalDpi="600" verticalDpi="600" orientation="landscape" paperSize="9" scale="85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Amt Probstei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MHirsch</dc:creator>
  <cp:keywords/>
  <dc:description/>
  <cp:lastModifiedBy>MHirsch</cp:lastModifiedBy>
  <cp:lastPrinted>2010-07-22T06:13:10Z</cp:lastPrinted>
  <dcterms:created xsi:type="dcterms:W3CDTF">2010-07-22T06:11:37Z</dcterms:created>
  <dcterms:modified xsi:type="dcterms:W3CDTF">2010-07-22T06:36:35Z</dcterms:modified>
  <cp:category/>
  <cp:version/>
  <cp:contentType/>
  <cp:contentStatus/>
</cp:coreProperties>
</file>